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Fungsional Perencana Pertama\"/>
    </mc:Choice>
  </mc:AlternateContent>
  <xr:revisionPtr revIDLastSave="0" documentId="13_ncr:1_{C763EA94-4F39-43E7-BB4E-52F6A34F6F29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rtama" sheetId="5" r:id="rId1"/>
    <sheet name="Muda" sheetId="6" r:id="rId2"/>
    <sheet name="Madya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2" l="1"/>
  <c r="T17" i="2"/>
  <c r="S17" i="2"/>
  <c r="R17" i="2"/>
  <c r="N17" i="2"/>
  <c r="V17" i="2" s="1"/>
  <c r="J17" i="2"/>
  <c r="P17" i="2" s="1"/>
  <c r="X17" i="2" s="1"/>
  <c r="W16" i="2"/>
  <c r="R16" i="2"/>
  <c r="N16" i="2"/>
  <c r="V16" i="2" s="1"/>
  <c r="J16" i="2"/>
  <c r="P16" i="2" s="1"/>
  <c r="X16" i="2" s="1"/>
  <c r="W19" i="6"/>
  <c r="U19" i="6"/>
  <c r="T19" i="6"/>
  <c r="S19" i="6"/>
  <c r="R19" i="6"/>
  <c r="N19" i="6"/>
  <c r="V19" i="6" s="1"/>
  <c r="J19" i="6"/>
  <c r="W18" i="6"/>
  <c r="R18" i="6"/>
  <c r="N18" i="6"/>
  <c r="V18" i="6" s="1"/>
  <c r="J18" i="6"/>
  <c r="U18" i="6" s="1"/>
  <c r="R18" i="5"/>
  <c r="X18" i="5"/>
  <c r="W18" i="5"/>
  <c r="V18" i="5"/>
  <c r="U18" i="5"/>
  <c r="T18" i="5"/>
  <c r="S18" i="5"/>
  <c r="N18" i="5"/>
  <c r="J18" i="5"/>
  <c r="P18" i="5" s="1"/>
  <c r="U17" i="2" l="1"/>
  <c r="U16" i="2"/>
  <c r="P19" i="6"/>
  <c r="X19" i="6" s="1"/>
  <c r="P18" i="6"/>
  <c r="X18" i="6" s="1"/>
  <c r="W17" i="5" l="1"/>
  <c r="U17" i="5"/>
  <c r="N17" i="5"/>
  <c r="V17" i="5" s="1"/>
  <c r="R8" i="2"/>
  <c r="R9" i="2"/>
  <c r="R10" i="2"/>
  <c r="R11" i="2"/>
  <c r="R12" i="2"/>
  <c r="R13" i="2"/>
  <c r="R14" i="2"/>
  <c r="R15" i="2"/>
  <c r="R7" i="2"/>
  <c r="R8" i="6"/>
  <c r="R9" i="6"/>
  <c r="R10" i="6"/>
  <c r="R11" i="6"/>
  <c r="R12" i="6"/>
  <c r="R13" i="6"/>
  <c r="R14" i="6"/>
  <c r="R15" i="6"/>
  <c r="R16" i="6"/>
  <c r="R17" i="6"/>
  <c r="R7" i="6"/>
  <c r="P17" i="5" l="1"/>
  <c r="X17" i="5" s="1"/>
  <c r="W17" i="6"/>
  <c r="N17" i="6"/>
  <c r="V17" i="6" s="1"/>
  <c r="J17" i="6"/>
  <c r="U17" i="6" s="1"/>
  <c r="W16" i="6"/>
  <c r="N16" i="6"/>
  <c r="V16" i="6" s="1"/>
  <c r="J16" i="6"/>
  <c r="U16" i="6" s="1"/>
  <c r="W15" i="6"/>
  <c r="N15" i="6"/>
  <c r="V15" i="6" s="1"/>
  <c r="J15" i="6"/>
  <c r="U15" i="6" s="1"/>
  <c r="W14" i="6"/>
  <c r="N14" i="6"/>
  <c r="V14" i="6" s="1"/>
  <c r="J14" i="6"/>
  <c r="W13" i="6"/>
  <c r="N13" i="6"/>
  <c r="V13" i="6" s="1"/>
  <c r="J13" i="6"/>
  <c r="U13" i="6" s="1"/>
  <c r="W12" i="6"/>
  <c r="N12" i="6"/>
  <c r="V12" i="6" s="1"/>
  <c r="J12" i="6"/>
  <c r="U12" i="6" s="1"/>
  <c r="W11" i="6"/>
  <c r="N11" i="6"/>
  <c r="V11" i="6" s="1"/>
  <c r="J11" i="6"/>
  <c r="U11" i="6" s="1"/>
  <c r="W10" i="6"/>
  <c r="N10" i="6"/>
  <c r="V10" i="6" s="1"/>
  <c r="J10" i="6"/>
  <c r="W9" i="6"/>
  <c r="N9" i="6"/>
  <c r="V9" i="6" s="1"/>
  <c r="J9" i="6"/>
  <c r="U9" i="6" s="1"/>
  <c r="W8" i="6"/>
  <c r="N8" i="6"/>
  <c r="V8" i="6" s="1"/>
  <c r="J8" i="6"/>
  <c r="U8" i="6" s="1"/>
  <c r="W7" i="6"/>
  <c r="N7" i="6"/>
  <c r="V7" i="6" s="1"/>
  <c r="J7" i="6"/>
  <c r="U7" i="6" s="1"/>
  <c r="P14" i="6" l="1"/>
  <c r="X14" i="6" s="1"/>
  <c r="P10" i="6"/>
  <c r="X10" i="6" s="1"/>
  <c r="U10" i="6"/>
  <c r="P17" i="6"/>
  <c r="X17" i="6" s="1"/>
  <c r="P13" i="6"/>
  <c r="X13" i="6" s="1"/>
  <c r="P9" i="6"/>
  <c r="X9" i="6" s="1"/>
  <c r="U14" i="6"/>
  <c r="P12" i="6"/>
  <c r="X12" i="6" s="1"/>
  <c r="P16" i="6"/>
  <c r="X16" i="6" s="1"/>
  <c r="P11" i="6"/>
  <c r="X11" i="6" s="1"/>
  <c r="P15" i="6"/>
  <c r="X15" i="6" s="1"/>
  <c r="P8" i="6"/>
  <c r="X8" i="6" s="1"/>
  <c r="P7" i="6"/>
  <c r="X7" i="6" s="1"/>
  <c r="N7" i="5"/>
  <c r="V7" i="5" s="1"/>
  <c r="W16" i="5"/>
  <c r="N16" i="5"/>
  <c r="V16" i="5" s="1"/>
  <c r="W15" i="5"/>
  <c r="N15" i="5"/>
  <c r="V15" i="5" s="1"/>
  <c r="W14" i="5"/>
  <c r="N14" i="5"/>
  <c r="V14" i="5" s="1"/>
  <c r="U14" i="5"/>
  <c r="W13" i="5"/>
  <c r="N13" i="5"/>
  <c r="V13" i="5" s="1"/>
  <c r="U13" i="5"/>
  <c r="W12" i="5"/>
  <c r="N12" i="5"/>
  <c r="V12" i="5" s="1"/>
  <c r="W11" i="5"/>
  <c r="N11" i="5"/>
  <c r="V11" i="5" s="1"/>
  <c r="W10" i="5"/>
  <c r="N10" i="5"/>
  <c r="V10" i="5" s="1"/>
  <c r="U10" i="5"/>
  <c r="W9" i="5"/>
  <c r="N9" i="5"/>
  <c r="V9" i="5" s="1"/>
  <c r="U9" i="5"/>
  <c r="W8" i="5"/>
  <c r="N8" i="5"/>
  <c r="V8" i="5" s="1"/>
  <c r="J8" i="5"/>
  <c r="W7" i="5"/>
  <c r="J7" i="5"/>
  <c r="U7" i="5" s="1"/>
  <c r="X20" i="6" l="1"/>
  <c r="P16" i="5"/>
  <c r="X16" i="5" s="1"/>
  <c r="X21" i="6"/>
  <c r="P15" i="5"/>
  <c r="X15" i="5" s="1"/>
  <c r="P11" i="5"/>
  <c r="X11" i="5" s="1"/>
  <c r="P8" i="5"/>
  <c r="X8" i="5" s="1"/>
  <c r="P12" i="5"/>
  <c r="X12" i="5" s="1"/>
  <c r="U15" i="5"/>
  <c r="P14" i="5"/>
  <c r="X14" i="5" s="1"/>
  <c r="U11" i="5"/>
  <c r="P10" i="5"/>
  <c r="X10" i="5" s="1"/>
  <c r="P7" i="5"/>
  <c r="X7" i="5" s="1"/>
  <c r="U8" i="5"/>
  <c r="U12" i="5"/>
  <c r="U16" i="5"/>
  <c r="P9" i="5"/>
  <c r="X9" i="5" s="1"/>
  <c r="P13" i="5"/>
  <c r="X13" i="5" s="1"/>
  <c r="X19" i="5" l="1"/>
  <c r="X20" i="5"/>
  <c r="J7" i="2"/>
  <c r="N7" i="2"/>
  <c r="J8" i="2"/>
  <c r="N8" i="2"/>
  <c r="J9" i="2"/>
  <c r="N9" i="2"/>
  <c r="J10" i="2"/>
  <c r="N10" i="2"/>
  <c r="J11" i="2"/>
  <c r="N11" i="2"/>
  <c r="J12" i="2"/>
  <c r="N12" i="2"/>
  <c r="J13" i="2"/>
  <c r="N13" i="2"/>
  <c r="J14" i="2"/>
  <c r="N14" i="2"/>
  <c r="J15" i="2"/>
  <c r="N15" i="2"/>
  <c r="P14" i="2" l="1"/>
  <c r="X14" i="2" s="1"/>
  <c r="P12" i="2"/>
  <c r="X12" i="2" s="1"/>
  <c r="P11" i="2"/>
  <c r="P10" i="2"/>
  <c r="X10" i="2" s="1"/>
  <c r="P7" i="2"/>
  <c r="X7" i="2" s="1"/>
  <c r="P15" i="2"/>
  <c r="X15" i="2" s="1"/>
  <c r="P8" i="2"/>
  <c r="X8" i="2" s="1"/>
  <c r="U8" i="2"/>
  <c r="P13" i="2"/>
  <c r="X13" i="2" s="1"/>
  <c r="P9" i="2"/>
  <c r="X9" i="2" s="1"/>
  <c r="X11" i="2"/>
  <c r="W8" i="2"/>
  <c r="W9" i="2"/>
  <c r="W10" i="2"/>
  <c r="W11" i="2"/>
  <c r="W12" i="2"/>
  <c r="W13" i="2"/>
  <c r="W14" i="2"/>
  <c r="W15" i="2"/>
  <c r="W7" i="2"/>
  <c r="V8" i="2"/>
  <c r="V9" i="2"/>
  <c r="V10" i="2"/>
  <c r="V11" i="2"/>
  <c r="V12" i="2"/>
  <c r="V13" i="2"/>
  <c r="V14" i="2"/>
  <c r="V15" i="2"/>
  <c r="V7" i="2"/>
  <c r="U9" i="2"/>
  <c r="U10" i="2"/>
  <c r="U11" i="2"/>
  <c r="U12" i="2"/>
  <c r="U13" i="2"/>
  <c r="U14" i="2"/>
  <c r="U15" i="2"/>
  <c r="U7" i="2"/>
  <c r="X18" i="2" l="1"/>
  <c r="X19" i="2"/>
</calcChain>
</file>

<file path=xl/sharedStrings.xml><?xml version="1.0" encoding="utf-8"?>
<sst xmlns="http://schemas.openxmlformats.org/spreadsheetml/2006/main" count="344" uniqueCount="66">
  <si>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</si>
  <si>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</si>
  <si>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</si>
  <si>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</si>
  <si>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</si>
  <si>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</si>
  <si>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</si>
  <si>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</si>
  <si>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</si>
  <si>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</si>
  <si>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</si>
  <si>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</si>
  <si>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</si>
  <si>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</si>
  <si>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</si>
  <si>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</si>
  <si>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</si>
  <si>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</si>
  <si>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</si>
  <si>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</si>
  <si>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</si>
  <si>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</si>
  <si>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</si>
  <si>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</si>
  <si>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</si>
  <si>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</si>
  <si>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</si>
  <si>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</si>
  <si>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</si>
  <si>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 xml:space="preserve">Merumuskan permasalahan; </t>
  </si>
  <si>
    <t xml:space="preserve">Inventarisasi dan identifikasi data sekunder </t>
  </si>
  <si>
    <t>Inventarisasi dan identifikasi data primer</t>
  </si>
  <si>
    <t>Mengolah data dan informasi</t>
  </si>
  <si>
    <t xml:space="preserve">Mengefektifkan pelaksanaan pengumpulan data </t>
  </si>
  <si>
    <t>Menganalisis data dan informasi</t>
  </si>
  <si>
    <t>Menyajikan data dan informasi</t>
  </si>
  <si>
    <t>Melakukan persiapan pengendalian pelaksanaan rencana</t>
  </si>
  <si>
    <t>Melakukan persiapan evaluasi rencana pembangunan tahunan</t>
  </si>
  <si>
    <t xml:space="preserve">Mengolah data dan informasi dalam rangka evaluasi rencana pembangunan tahunan. </t>
  </si>
  <si>
    <t>Mengidentifikasi permasalahan</t>
  </si>
  <si>
    <t xml:space="preserve">Melakukan riset kebijakan untuk menghasilkan dokumen bahan perencanaan pembangunan </t>
  </si>
  <si>
    <t xml:space="preserve">Menyusun kaidah pelaksanaan rencana pembangunan </t>
  </si>
  <si>
    <t>Menguji alternatif kriteria dan model</t>
  </si>
  <si>
    <t xml:space="preserve">Menyusun perencanaan kebijakan strategis jangka pendek; </t>
  </si>
  <si>
    <t xml:space="preserve">Menyusun perencanaan program dan kegiatan lintas sektoral </t>
  </si>
  <si>
    <t>Menyusun perencanaan program dan kegiatan regional</t>
  </si>
  <si>
    <t>Menyusun perencanaan program dan kegiatan sektoral</t>
  </si>
  <si>
    <t>Menyusun rancangan rencana anggaran dan pembiayaan pembangunan</t>
  </si>
  <si>
    <t xml:space="preserve">Memformulasikan sajian untuk analisis </t>
  </si>
  <si>
    <t xml:space="preserve">Melakukan telaahan lingkup sektoral/regional terhadap proses dan hasil pembahasan anggaran dengan mitra legislatif </t>
  </si>
  <si>
    <t xml:space="preserve">Mengendalikan pengendalian dan evaluasi pelaksanaan rencana pembangunan. </t>
  </si>
  <si>
    <t xml:space="preserve">Menyusun alternatif dan model hubungan kausal/fungsional </t>
  </si>
  <si>
    <t>Menyusun perencanaan kebijakan/program strategis jangka menengah</t>
  </si>
  <si>
    <t>Merumuskan kebijakan/kebijakan program strategis sektoral</t>
  </si>
  <si>
    <t>Menyusun rencana pelaksanaan; Kebijakan, Rencana, dan Program (KPR)</t>
  </si>
  <si>
    <t>Menyusun rencana pembangunan lintas sektor</t>
  </si>
  <si>
    <t>Melakukan telaahan lingkup sektoral/regional dalam berbagai forum musyawarah, rapat koordinasi, dan forum konsultasi publik lainnya dalam rangka penyusunan perencanaan pembangunan</t>
  </si>
  <si>
    <t>Menyusun disain instrumen dan arahan pelaksanaan evaluasi rencana pembangunan jangka menengah/sektoral</t>
  </si>
  <si>
    <t>Menyusun rencana pembangunan sektoral</t>
  </si>
  <si>
    <t>Menyusun Rekomendasi kebijakan startegis</t>
  </si>
  <si>
    <t>Mendisain program lintas sektoral</t>
  </si>
  <si>
    <t>Melaksanakan pengendalian dan pemantauan pelaksanaan rencana dan program</t>
  </si>
  <si>
    <t>JUMLAH</t>
  </si>
  <si>
    <t>JUMLAH PEGAWAI</t>
  </si>
  <si>
    <t>Menyelenggarakan tugas kedinasan lain yang diperintahkan oleh pimpinan baik lisan maupun tertulis untuk mendukung kelancaran pelaksanaan tugas;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</si>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</sst>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20"/>
  <sheetViews>
    <sheetView tabSelected="1" topLeftCell="A10" zoomScale="80" zoomScaleNormal="80" workbookViewId="0">
      <selection activeCell="Z18" sqref="Z18"/>
    </sheetView>
  </sheetViews>
  <sheetFormatPr defaultRowHeight="14.5" x14ac:dyDescent="0.35"/>
  <cols>
    <col min="1" max="1" width="4.1796875" customWidth="1"/>
    <col min="2" max="2" width="3.1796875" bestFit="1" customWidth="1"/>
    <col min="3" max="3" width="20.54296875" customWidth="1"/>
    <col min="5" max="5" width="2.453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8164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5.453125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4.7265625" customWidth="1"/>
    <col min="19" max="19" width="23.179687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0.26953125" bestFit="1" customWidth="1"/>
  </cols>
  <sheetData>
    <row r="3" spans="2:32" ht="18" x14ac:dyDescent="0.4"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R3" s="64" t="s">
        <v>25</v>
      </c>
      <c r="S3" s="64"/>
      <c r="T3" s="64"/>
      <c r="U3" s="64"/>
      <c r="V3" s="64"/>
      <c r="W3" s="64"/>
      <c r="X3" s="64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5">
        <v>1</v>
      </c>
      <c r="C7" s="26" t="s">
        <v>39</v>
      </c>
      <c r="D7" s="26" t="s">
        <v>28</v>
      </c>
      <c r="E7" s="11" t="s">
        <v>20</v>
      </c>
      <c r="F7" s="11">
        <v>1</v>
      </c>
      <c r="G7" s="9" t="s">
        <v>18</v>
      </c>
      <c r="H7" s="14">
        <v>1</v>
      </c>
      <c r="I7" s="12" t="s">
        <v>19</v>
      </c>
      <c r="J7" s="12">
        <f>F7*H7</f>
        <v>1</v>
      </c>
      <c r="K7" s="14">
        <v>120</v>
      </c>
      <c r="L7" s="12" t="s">
        <v>24</v>
      </c>
      <c r="M7" s="12">
        <v>60</v>
      </c>
      <c r="N7" s="71">
        <f>K7/M7</f>
        <v>2</v>
      </c>
      <c r="O7" s="12">
        <v>1250</v>
      </c>
      <c r="P7" s="28">
        <f>J7*N7/O7</f>
        <v>1.6000000000000001E-3</v>
      </c>
      <c r="Q7" s="19"/>
      <c r="R7" s="15">
        <v>1</v>
      </c>
      <c r="S7" s="26" t="s">
        <v>39</v>
      </c>
      <c r="T7" s="26" t="s">
        <v>28</v>
      </c>
      <c r="U7" s="12">
        <f t="shared" ref="U7:U16" si="0">J7</f>
        <v>1</v>
      </c>
      <c r="V7" s="24">
        <f t="shared" ref="V7:X16" si="1">N7</f>
        <v>2</v>
      </c>
      <c r="W7" s="12">
        <f t="shared" si="1"/>
        <v>1250</v>
      </c>
      <c r="X7" s="23">
        <f t="shared" si="1"/>
        <v>1.6000000000000001E-3</v>
      </c>
    </row>
    <row r="8" spans="2:32" ht="28.5" thickBot="1" x14ac:dyDescent="0.4">
      <c r="B8" s="15">
        <v>2</v>
      </c>
      <c r="C8" s="27" t="s">
        <v>29</v>
      </c>
      <c r="D8" s="27" t="s">
        <v>28</v>
      </c>
      <c r="E8" s="11" t="s">
        <v>20</v>
      </c>
      <c r="F8" s="11">
        <v>1</v>
      </c>
      <c r="G8" s="9" t="s">
        <v>18</v>
      </c>
      <c r="H8" s="16">
        <v>1</v>
      </c>
      <c r="I8" s="12" t="s">
        <v>19</v>
      </c>
      <c r="J8" s="12">
        <f t="shared" ref="J8" si="2">F8*H8</f>
        <v>1</v>
      </c>
      <c r="K8" s="16">
        <v>120</v>
      </c>
      <c r="L8" s="12" t="s">
        <v>24</v>
      </c>
      <c r="M8" s="12">
        <v>60</v>
      </c>
      <c r="N8" s="71">
        <f t="shared" ref="N8:N16" si="3">K8/M8</f>
        <v>2</v>
      </c>
      <c r="O8" s="12">
        <v>1250</v>
      </c>
      <c r="P8" s="28">
        <f t="shared" ref="P8:P16" si="4">J8*N8/O8</f>
        <v>1.6000000000000001E-3</v>
      </c>
      <c r="Q8" s="19"/>
      <c r="R8" s="15">
        <v>2</v>
      </c>
      <c r="S8" s="27" t="s">
        <v>29</v>
      </c>
      <c r="T8" s="27" t="s">
        <v>28</v>
      </c>
      <c r="U8" s="12">
        <f>J8</f>
        <v>1</v>
      </c>
      <c r="V8" s="24">
        <f t="shared" si="1"/>
        <v>2</v>
      </c>
      <c r="W8" s="12">
        <f t="shared" si="1"/>
        <v>1250</v>
      </c>
      <c r="X8" s="23">
        <f t="shared" si="1"/>
        <v>1.6000000000000001E-3</v>
      </c>
    </row>
    <row r="9" spans="2:32" ht="28.5" thickBot="1" x14ac:dyDescent="0.4">
      <c r="B9" s="15">
        <v>3</v>
      </c>
      <c r="C9" s="26" t="s">
        <v>30</v>
      </c>
      <c r="D9" s="26" t="s">
        <v>28</v>
      </c>
      <c r="E9" s="15" t="s">
        <v>22</v>
      </c>
      <c r="F9" s="15">
        <v>12</v>
      </c>
      <c r="G9" s="9" t="s">
        <v>18</v>
      </c>
      <c r="H9" s="16">
        <v>1</v>
      </c>
      <c r="I9" s="12" t="s">
        <v>19</v>
      </c>
      <c r="J9" s="12">
        <v>38</v>
      </c>
      <c r="K9" s="16">
        <v>60</v>
      </c>
      <c r="L9" s="12" t="s">
        <v>24</v>
      </c>
      <c r="M9" s="12">
        <v>60</v>
      </c>
      <c r="N9" s="71">
        <f t="shared" si="3"/>
        <v>1</v>
      </c>
      <c r="O9" s="12">
        <v>1250</v>
      </c>
      <c r="P9" s="12">
        <f t="shared" si="4"/>
        <v>3.04E-2</v>
      </c>
      <c r="Q9" s="19"/>
      <c r="R9" s="15">
        <v>3</v>
      </c>
      <c r="S9" s="26" t="s">
        <v>30</v>
      </c>
      <c r="T9" s="26" t="s">
        <v>28</v>
      </c>
      <c r="U9" s="12">
        <f t="shared" si="0"/>
        <v>38</v>
      </c>
      <c r="V9" s="12">
        <f t="shared" si="1"/>
        <v>1</v>
      </c>
      <c r="W9" s="12">
        <f t="shared" si="1"/>
        <v>1250</v>
      </c>
      <c r="X9" s="12">
        <f t="shared" si="1"/>
        <v>3.04E-2</v>
      </c>
    </row>
    <row r="10" spans="2:32" ht="28.5" thickBot="1" x14ac:dyDescent="0.4">
      <c r="B10" s="15">
        <v>4</v>
      </c>
      <c r="C10" s="27" t="s">
        <v>31</v>
      </c>
      <c r="D10" s="27" t="s">
        <v>28</v>
      </c>
      <c r="E10" s="15" t="s">
        <v>23</v>
      </c>
      <c r="F10" s="15">
        <v>235</v>
      </c>
      <c r="G10" s="9" t="s">
        <v>18</v>
      </c>
      <c r="H10" s="16">
        <v>1</v>
      </c>
      <c r="I10" s="12" t="s">
        <v>19</v>
      </c>
      <c r="J10" s="12">
        <v>525</v>
      </c>
      <c r="K10" s="16">
        <v>60</v>
      </c>
      <c r="L10" s="12" t="s">
        <v>24</v>
      </c>
      <c r="M10" s="12">
        <v>60</v>
      </c>
      <c r="N10" s="71">
        <f t="shared" si="3"/>
        <v>1</v>
      </c>
      <c r="O10" s="12">
        <v>1250</v>
      </c>
      <c r="P10" s="12">
        <f t="shared" si="4"/>
        <v>0.42</v>
      </c>
      <c r="Q10" s="19"/>
      <c r="R10" s="15">
        <v>4</v>
      </c>
      <c r="S10" s="27" t="s">
        <v>31</v>
      </c>
      <c r="T10" s="27" t="s">
        <v>28</v>
      </c>
      <c r="U10" s="12">
        <f t="shared" si="0"/>
        <v>525</v>
      </c>
      <c r="V10" s="12">
        <f t="shared" si="1"/>
        <v>1</v>
      </c>
      <c r="W10" s="12">
        <f t="shared" si="1"/>
        <v>1250</v>
      </c>
      <c r="X10" s="12">
        <f t="shared" si="1"/>
        <v>0.42</v>
      </c>
    </row>
    <row r="11" spans="2:32" ht="28.5" thickBot="1" x14ac:dyDescent="0.4">
      <c r="B11" s="15">
        <v>5</v>
      </c>
      <c r="C11" s="27" t="s">
        <v>32</v>
      </c>
      <c r="D11" s="27" t="s">
        <v>28</v>
      </c>
      <c r="E11" s="15" t="s">
        <v>21</v>
      </c>
      <c r="F11" s="15">
        <v>47</v>
      </c>
      <c r="G11" s="9" t="s">
        <v>18</v>
      </c>
      <c r="H11" s="16">
        <v>1</v>
      </c>
      <c r="I11" s="12" t="s">
        <v>19</v>
      </c>
      <c r="J11" s="12">
        <v>95</v>
      </c>
      <c r="K11" s="16">
        <v>60</v>
      </c>
      <c r="L11" s="12" t="s">
        <v>24</v>
      </c>
      <c r="M11" s="12">
        <v>60</v>
      </c>
      <c r="N11" s="71">
        <f t="shared" si="3"/>
        <v>1</v>
      </c>
      <c r="O11" s="12">
        <v>1250</v>
      </c>
      <c r="P11" s="12">
        <f t="shared" si="4"/>
        <v>7.5999999999999998E-2</v>
      </c>
      <c r="Q11" s="19"/>
      <c r="R11" s="15">
        <v>5</v>
      </c>
      <c r="S11" s="27" t="s">
        <v>32</v>
      </c>
      <c r="T11" s="27" t="s">
        <v>28</v>
      </c>
      <c r="U11" s="12">
        <f t="shared" si="0"/>
        <v>95</v>
      </c>
      <c r="V11" s="12">
        <f t="shared" si="1"/>
        <v>1</v>
      </c>
      <c r="W11" s="12">
        <f t="shared" si="1"/>
        <v>1250</v>
      </c>
      <c r="X11" s="12">
        <f t="shared" si="1"/>
        <v>7.5999999999999998E-2</v>
      </c>
    </row>
    <row r="12" spans="2:32" ht="42.5" thickBot="1" x14ac:dyDescent="0.4">
      <c r="B12" s="15">
        <v>6</v>
      </c>
      <c r="C12" s="27" t="s">
        <v>33</v>
      </c>
      <c r="D12" s="27" t="s">
        <v>28</v>
      </c>
      <c r="E12" s="11" t="s">
        <v>23</v>
      </c>
      <c r="F12" s="15">
        <v>235</v>
      </c>
      <c r="G12" s="9" t="s">
        <v>18</v>
      </c>
      <c r="H12" s="16">
        <v>2</v>
      </c>
      <c r="I12" s="12" t="s">
        <v>19</v>
      </c>
      <c r="J12" s="12">
        <v>525</v>
      </c>
      <c r="K12" s="16">
        <v>60</v>
      </c>
      <c r="L12" s="12" t="s">
        <v>24</v>
      </c>
      <c r="M12" s="12">
        <v>60</v>
      </c>
      <c r="N12" s="71">
        <f t="shared" si="3"/>
        <v>1</v>
      </c>
      <c r="O12" s="17">
        <v>1250</v>
      </c>
      <c r="P12" s="12">
        <f t="shared" si="4"/>
        <v>0.42</v>
      </c>
      <c r="Q12" s="19"/>
      <c r="R12" s="15">
        <v>6</v>
      </c>
      <c r="S12" s="27" t="s">
        <v>33</v>
      </c>
      <c r="T12" s="27" t="s">
        <v>28</v>
      </c>
      <c r="U12" s="12">
        <f t="shared" si="0"/>
        <v>525</v>
      </c>
      <c r="V12" s="24">
        <f t="shared" si="1"/>
        <v>1</v>
      </c>
      <c r="W12" s="12">
        <f t="shared" si="1"/>
        <v>1250</v>
      </c>
      <c r="X12" s="24">
        <f t="shared" si="1"/>
        <v>0.42</v>
      </c>
    </row>
    <row r="13" spans="2:32" ht="28.5" thickBot="1" x14ac:dyDescent="0.4">
      <c r="B13" s="15">
        <v>7</v>
      </c>
      <c r="C13" s="27" t="s">
        <v>34</v>
      </c>
      <c r="D13" s="27" t="s">
        <v>28</v>
      </c>
      <c r="E13" s="11" t="s">
        <v>21</v>
      </c>
      <c r="F13" s="11">
        <v>47</v>
      </c>
      <c r="G13" s="9" t="s">
        <v>18</v>
      </c>
      <c r="H13" s="14">
        <v>2</v>
      </c>
      <c r="I13" s="12" t="s">
        <v>19</v>
      </c>
      <c r="J13" s="12">
        <v>95</v>
      </c>
      <c r="K13" s="14">
        <v>60</v>
      </c>
      <c r="L13" s="12" t="s">
        <v>24</v>
      </c>
      <c r="M13" s="12">
        <v>60</v>
      </c>
      <c r="N13" s="71">
        <f t="shared" si="3"/>
        <v>1</v>
      </c>
      <c r="O13" s="17">
        <v>1250</v>
      </c>
      <c r="P13" s="12">
        <f t="shared" si="4"/>
        <v>7.5999999999999998E-2</v>
      </c>
      <c r="Q13" s="19"/>
      <c r="R13" s="15">
        <v>7</v>
      </c>
      <c r="S13" s="27" t="s">
        <v>34</v>
      </c>
      <c r="T13" s="27" t="s">
        <v>28</v>
      </c>
      <c r="U13" s="12">
        <f t="shared" si="0"/>
        <v>95</v>
      </c>
      <c r="V13" s="12">
        <f t="shared" si="1"/>
        <v>1</v>
      </c>
      <c r="W13" s="12">
        <f t="shared" si="1"/>
        <v>1250</v>
      </c>
      <c r="X13" s="12">
        <f t="shared" si="1"/>
        <v>7.5999999999999998E-2</v>
      </c>
    </row>
    <row r="14" spans="2:32" ht="28.5" thickBot="1" x14ac:dyDescent="0.4">
      <c r="B14" s="15">
        <v>8</v>
      </c>
      <c r="C14" s="27" t="s">
        <v>35</v>
      </c>
      <c r="D14" s="27" t="s">
        <v>28</v>
      </c>
      <c r="E14" s="11" t="s">
        <v>22</v>
      </c>
      <c r="F14" s="11">
        <v>12</v>
      </c>
      <c r="G14" s="9" t="s">
        <v>18</v>
      </c>
      <c r="H14" s="16">
        <v>1</v>
      </c>
      <c r="I14" s="12" t="s">
        <v>19</v>
      </c>
      <c r="J14" s="12">
        <v>38</v>
      </c>
      <c r="K14" s="16">
        <v>60</v>
      </c>
      <c r="L14" s="12" t="s">
        <v>24</v>
      </c>
      <c r="M14" s="12">
        <v>60</v>
      </c>
      <c r="N14" s="71">
        <f t="shared" si="3"/>
        <v>1</v>
      </c>
      <c r="O14" s="17">
        <v>1250</v>
      </c>
      <c r="P14" s="23">
        <f t="shared" si="4"/>
        <v>3.04E-2</v>
      </c>
      <c r="Q14" s="19"/>
      <c r="R14" s="15">
        <v>8</v>
      </c>
      <c r="S14" s="27" t="s">
        <v>35</v>
      </c>
      <c r="T14" s="27" t="s">
        <v>28</v>
      </c>
      <c r="U14" s="12">
        <f t="shared" si="0"/>
        <v>38</v>
      </c>
      <c r="V14" s="12">
        <f t="shared" si="1"/>
        <v>1</v>
      </c>
      <c r="W14" s="12">
        <f t="shared" si="1"/>
        <v>1250</v>
      </c>
      <c r="X14" s="23">
        <f t="shared" si="1"/>
        <v>3.04E-2</v>
      </c>
    </row>
    <row r="15" spans="2:32" ht="42.5" thickBot="1" x14ac:dyDescent="0.4">
      <c r="B15" s="15">
        <v>9</v>
      </c>
      <c r="C15" s="27" t="s">
        <v>36</v>
      </c>
      <c r="D15" s="27" t="s">
        <v>28</v>
      </c>
      <c r="E15" s="11" t="s">
        <v>22</v>
      </c>
      <c r="F15" s="11">
        <v>12</v>
      </c>
      <c r="G15" s="9" t="s">
        <v>18</v>
      </c>
      <c r="H15" s="16">
        <v>1</v>
      </c>
      <c r="I15" s="12" t="s">
        <v>19</v>
      </c>
      <c r="J15" s="12">
        <v>38</v>
      </c>
      <c r="K15" s="16">
        <v>60</v>
      </c>
      <c r="L15" s="12" t="s">
        <v>24</v>
      </c>
      <c r="M15" s="12">
        <v>60</v>
      </c>
      <c r="N15" s="71">
        <f t="shared" si="3"/>
        <v>1</v>
      </c>
      <c r="O15" s="17">
        <v>1250</v>
      </c>
      <c r="P15" s="24">
        <f t="shared" si="4"/>
        <v>3.04E-2</v>
      </c>
      <c r="Q15" s="19"/>
      <c r="R15" s="15">
        <v>9</v>
      </c>
      <c r="S15" s="27" t="s">
        <v>36</v>
      </c>
      <c r="T15" s="27" t="s">
        <v>28</v>
      </c>
      <c r="U15" s="12">
        <f t="shared" si="0"/>
        <v>38</v>
      </c>
      <c r="V15" s="24">
        <f t="shared" si="1"/>
        <v>1</v>
      </c>
      <c r="W15" s="12">
        <f t="shared" si="1"/>
        <v>1250</v>
      </c>
      <c r="X15" s="23">
        <f t="shared" si="1"/>
        <v>3.04E-2</v>
      </c>
    </row>
    <row r="16" spans="2:32" ht="42.5" thickBot="1" x14ac:dyDescent="0.4">
      <c r="B16" s="15">
        <v>10</v>
      </c>
      <c r="C16" s="27" t="s">
        <v>37</v>
      </c>
      <c r="D16" s="27" t="s">
        <v>26</v>
      </c>
      <c r="E16" s="11" t="s">
        <v>22</v>
      </c>
      <c r="F16" s="11">
        <v>12</v>
      </c>
      <c r="G16" s="9" t="s">
        <v>18</v>
      </c>
      <c r="H16" s="16">
        <v>1</v>
      </c>
      <c r="I16" s="12" t="s">
        <v>19</v>
      </c>
      <c r="J16" s="12">
        <v>38</v>
      </c>
      <c r="K16" s="16">
        <v>60</v>
      </c>
      <c r="L16" s="12" t="s">
        <v>24</v>
      </c>
      <c r="M16" s="12">
        <v>60</v>
      </c>
      <c r="N16" s="71">
        <f t="shared" si="3"/>
        <v>1</v>
      </c>
      <c r="O16" s="17">
        <v>1250</v>
      </c>
      <c r="P16" s="12">
        <f t="shared" si="4"/>
        <v>3.04E-2</v>
      </c>
      <c r="Q16" s="19"/>
      <c r="R16" s="15">
        <v>10</v>
      </c>
      <c r="S16" s="27" t="s">
        <v>37</v>
      </c>
      <c r="T16" s="27" t="s">
        <v>26</v>
      </c>
      <c r="U16" s="12">
        <f t="shared" si="0"/>
        <v>38</v>
      </c>
      <c r="V16" s="12">
        <f t="shared" si="1"/>
        <v>1</v>
      </c>
      <c r="W16" s="12">
        <f t="shared" si="1"/>
        <v>1250</v>
      </c>
      <c r="X16" s="23">
        <f t="shared" si="1"/>
        <v>3.04E-2</v>
      </c>
    </row>
    <row r="17" spans="2:24" ht="56.5" thickBot="1" x14ac:dyDescent="0.4">
      <c r="B17" s="15">
        <v>11</v>
      </c>
      <c r="C17" s="27" t="s">
        <v>38</v>
      </c>
      <c r="D17" s="27" t="s">
        <v>26</v>
      </c>
      <c r="E17" s="11" t="s">
        <v>22</v>
      </c>
      <c r="F17" s="11">
        <v>12</v>
      </c>
      <c r="G17" s="9" t="s">
        <v>18</v>
      </c>
      <c r="H17" s="16">
        <v>2</v>
      </c>
      <c r="I17" s="12" t="s">
        <v>19</v>
      </c>
      <c r="J17" s="12">
        <v>38</v>
      </c>
      <c r="K17" s="16">
        <v>60</v>
      </c>
      <c r="L17" s="12" t="s">
        <v>24</v>
      </c>
      <c r="M17" s="12">
        <v>60</v>
      </c>
      <c r="N17" s="71">
        <f t="shared" ref="N17:N18" si="5">K17/M17</f>
        <v>1</v>
      </c>
      <c r="O17" s="18">
        <v>1250</v>
      </c>
      <c r="P17" s="12">
        <f t="shared" ref="P17:P18" si="6">J17*N17/O17</f>
        <v>3.04E-2</v>
      </c>
      <c r="Q17" s="19"/>
      <c r="R17" s="15">
        <v>11</v>
      </c>
      <c r="S17" s="27" t="s">
        <v>38</v>
      </c>
      <c r="T17" s="27" t="s">
        <v>26</v>
      </c>
      <c r="U17" s="12">
        <f t="shared" ref="U17" si="7">J17</f>
        <v>38</v>
      </c>
      <c r="V17" s="12">
        <f t="shared" ref="V17" si="8">N17</f>
        <v>1</v>
      </c>
      <c r="W17" s="12">
        <f t="shared" ref="W17" si="9">O17</f>
        <v>1250</v>
      </c>
      <c r="X17" s="23">
        <f t="shared" ref="X17" si="10">P17</f>
        <v>3.04E-2</v>
      </c>
    </row>
    <row r="18" spans="2:24" ht="98.5" thickBot="1" x14ac:dyDescent="0.4">
      <c r="B18" s="15">
        <v>12</v>
      </c>
      <c r="C18" s="43" t="s">
        <v>64</v>
      </c>
      <c r="D18" s="44" t="s">
        <v>28</v>
      </c>
      <c r="E18" s="11"/>
      <c r="F18" s="11"/>
      <c r="G18" s="9" t="s">
        <v>18</v>
      </c>
      <c r="H18" s="45">
        <v>0</v>
      </c>
      <c r="I18" s="12" t="s">
        <v>19</v>
      </c>
      <c r="J18" s="12">
        <f t="shared" ref="J18" si="11">F18*H18</f>
        <v>0</v>
      </c>
      <c r="K18" s="46">
        <v>0</v>
      </c>
      <c r="L18" s="12" t="s">
        <v>24</v>
      </c>
      <c r="M18" s="12">
        <v>60</v>
      </c>
      <c r="N18" s="71">
        <f t="shared" si="5"/>
        <v>0</v>
      </c>
      <c r="O18" s="18">
        <v>1250</v>
      </c>
      <c r="P18" s="12">
        <f t="shared" si="6"/>
        <v>0</v>
      </c>
      <c r="Q18" s="19"/>
      <c r="R18" s="15">
        <f>B18</f>
        <v>12</v>
      </c>
      <c r="S18" s="27" t="str">
        <f>C18</f>
        <v>Menyelenggarakan tugas kedinasan lain yang diperintahkan oleh pimpinan baik lisan maupun tertulis untuk mendukung kelancaran pelaksanaan tugas;</v>
      </c>
      <c r="T18" s="27" t="str">
        <f>D18</f>
        <v>Laporan</v>
      </c>
      <c r="U18" s="12">
        <f>J18</f>
        <v>0</v>
      </c>
      <c r="V18" s="12">
        <f>N18</f>
        <v>0</v>
      </c>
      <c r="W18" s="12">
        <f>O18</f>
        <v>1250</v>
      </c>
      <c r="X18" s="23">
        <f>P18</f>
        <v>0</v>
      </c>
    </row>
    <row r="19" spans="2:24" ht="15" thickBot="1" x14ac:dyDescent="0.4">
      <c r="R19" s="65" t="s">
        <v>62</v>
      </c>
      <c r="S19" s="66"/>
      <c r="T19" s="66"/>
      <c r="U19" s="66"/>
      <c r="V19" s="66"/>
      <c r="W19" s="67"/>
      <c r="X19" s="42">
        <f>SUM(X7:X18)</f>
        <v>1.1472</v>
      </c>
    </row>
    <row r="20" spans="2:24" ht="15" thickBot="1" x14ac:dyDescent="0.4">
      <c r="R20" s="65" t="s">
        <v>63</v>
      </c>
      <c r="S20" s="66"/>
      <c r="T20" s="66"/>
      <c r="U20" s="66"/>
      <c r="V20" s="66"/>
      <c r="W20" s="67"/>
      <c r="X20" s="47">
        <f>SUM(X7:X18)</f>
        <v>1.1472</v>
      </c>
    </row>
  </sheetData>
  <mergeCells count="4">
    <mergeCell ref="B3:P3"/>
    <mergeCell ref="R3:X3"/>
    <mergeCell ref="R19:W19"/>
    <mergeCell ref="R20:W2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1"/>
  <sheetViews>
    <sheetView topLeftCell="A2" zoomScale="80" zoomScaleNormal="80" workbookViewId="0">
      <selection activeCell="Z7" sqref="Z7"/>
    </sheetView>
  </sheetViews>
  <sheetFormatPr defaultRowHeight="14.5" x14ac:dyDescent="0.35"/>
  <cols>
    <col min="1" max="1" width="4.1796875" customWidth="1"/>
    <col min="2" max="2" width="3.1796875" bestFit="1" customWidth="1"/>
    <col min="3" max="3" width="20.54296875" customWidth="1"/>
    <col min="5" max="5" width="2.453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8164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5.26953125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5.453125" customWidth="1"/>
    <col min="19" max="19" width="24.72656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9.453125" bestFit="1" customWidth="1"/>
  </cols>
  <sheetData>
    <row r="3" spans="2:32" ht="18" x14ac:dyDescent="0.4"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R3" s="64" t="s">
        <v>25</v>
      </c>
      <c r="S3" s="64"/>
      <c r="T3" s="64"/>
      <c r="U3" s="64"/>
      <c r="V3" s="64"/>
      <c r="W3" s="64"/>
      <c r="X3" s="64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56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49" t="s">
        <v>1</v>
      </c>
      <c r="S6" s="50" t="s">
        <v>2</v>
      </c>
      <c r="T6" s="50" t="s">
        <v>4</v>
      </c>
      <c r="U6" s="50" t="s">
        <v>3</v>
      </c>
      <c r="V6" s="50" t="s">
        <v>5</v>
      </c>
      <c r="W6" s="50" t="s">
        <v>6</v>
      </c>
      <c r="X6" s="50" t="s">
        <v>7</v>
      </c>
    </row>
    <row r="7" spans="2:32" ht="31.5" thickBot="1" x14ac:dyDescent="0.4">
      <c r="B7" s="15">
        <v>1</v>
      </c>
      <c r="C7" s="34" t="s">
        <v>48</v>
      </c>
      <c r="D7" s="35" t="s">
        <v>28</v>
      </c>
      <c r="E7" s="15" t="s">
        <v>22</v>
      </c>
      <c r="F7" s="15">
        <v>12</v>
      </c>
      <c r="G7" s="9" t="s">
        <v>18</v>
      </c>
      <c r="H7" s="14">
        <v>3</v>
      </c>
      <c r="I7" s="12" t="s">
        <v>19</v>
      </c>
      <c r="J7" s="12">
        <f>F7*H7</f>
        <v>36</v>
      </c>
      <c r="K7" s="14">
        <v>100</v>
      </c>
      <c r="L7" s="12" t="s">
        <v>24</v>
      </c>
      <c r="M7" s="12">
        <v>60</v>
      </c>
      <c r="N7" s="23">
        <f>K7/M7</f>
        <v>1.6666666666666667</v>
      </c>
      <c r="O7" s="12">
        <v>1250</v>
      </c>
      <c r="P7" s="12">
        <f>J7*N7/O7</f>
        <v>4.8000000000000001E-2</v>
      </c>
      <c r="Q7" s="19"/>
      <c r="R7" s="51">
        <f>B7</f>
        <v>1</v>
      </c>
      <c r="S7" s="39" t="s">
        <v>48</v>
      </c>
      <c r="T7" s="52" t="s">
        <v>28</v>
      </c>
      <c r="U7" s="53">
        <f t="shared" ref="U7:U17" si="0">J7</f>
        <v>36</v>
      </c>
      <c r="V7" s="54">
        <f t="shared" ref="V7:X17" si="1">N7</f>
        <v>1.6666666666666667</v>
      </c>
      <c r="W7" s="53">
        <f t="shared" si="1"/>
        <v>1250</v>
      </c>
      <c r="X7" s="53">
        <f t="shared" si="1"/>
        <v>4.8000000000000001E-2</v>
      </c>
    </row>
    <row r="8" spans="2:32" ht="78" thickBot="1" x14ac:dyDescent="0.4">
      <c r="B8" s="15">
        <v>2</v>
      </c>
      <c r="C8" s="34" t="s">
        <v>40</v>
      </c>
      <c r="D8" s="35" t="s">
        <v>26</v>
      </c>
      <c r="E8" s="15" t="s">
        <v>22</v>
      </c>
      <c r="F8" s="15">
        <v>12</v>
      </c>
      <c r="G8" s="9" t="s">
        <v>18</v>
      </c>
      <c r="H8" s="16">
        <v>3</v>
      </c>
      <c r="I8" s="12" t="s">
        <v>19</v>
      </c>
      <c r="J8" s="12">
        <f t="shared" ref="J8:J17" si="2">F8*H8</f>
        <v>36</v>
      </c>
      <c r="K8" s="16">
        <v>950</v>
      </c>
      <c r="L8" s="12" t="s">
        <v>24</v>
      </c>
      <c r="M8" s="12">
        <v>60</v>
      </c>
      <c r="N8" s="24">
        <f t="shared" ref="N8:N17" si="3">K8/M8</f>
        <v>15.833333333333334</v>
      </c>
      <c r="O8" s="12">
        <v>1250</v>
      </c>
      <c r="P8" s="12">
        <f t="shared" ref="P8:P17" si="4">J8*N8/O8</f>
        <v>0.45600000000000002</v>
      </c>
      <c r="Q8" s="19"/>
      <c r="R8" s="51">
        <f t="shared" ref="R8:R17" si="5">B8</f>
        <v>2</v>
      </c>
      <c r="S8" s="39" t="s">
        <v>40</v>
      </c>
      <c r="T8" s="52" t="s">
        <v>26</v>
      </c>
      <c r="U8" s="53">
        <f>J8</f>
        <v>36</v>
      </c>
      <c r="V8" s="54">
        <f t="shared" si="1"/>
        <v>15.833333333333334</v>
      </c>
      <c r="W8" s="53">
        <f t="shared" si="1"/>
        <v>1250</v>
      </c>
      <c r="X8" s="53">
        <f t="shared" si="1"/>
        <v>0.45600000000000002</v>
      </c>
    </row>
    <row r="9" spans="2:32" ht="47" thickBot="1" x14ac:dyDescent="0.4">
      <c r="B9" s="15">
        <v>3</v>
      </c>
      <c r="C9" s="34" t="s">
        <v>41</v>
      </c>
      <c r="D9" s="35" t="s">
        <v>28</v>
      </c>
      <c r="E9" s="15" t="s">
        <v>22</v>
      </c>
      <c r="F9" s="15">
        <v>12</v>
      </c>
      <c r="G9" s="9" t="s">
        <v>18</v>
      </c>
      <c r="H9" s="16">
        <v>2</v>
      </c>
      <c r="I9" s="12" t="s">
        <v>19</v>
      </c>
      <c r="J9" s="12">
        <f t="shared" si="2"/>
        <v>24</v>
      </c>
      <c r="K9" s="16">
        <v>950</v>
      </c>
      <c r="L9" s="12" t="s">
        <v>24</v>
      </c>
      <c r="M9" s="12">
        <v>60</v>
      </c>
      <c r="N9" s="24">
        <f t="shared" si="3"/>
        <v>15.833333333333334</v>
      </c>
      <c r="O9" s="12">
        <v>1250</v>
      </c>
      <c r="P9" s="12">
        <f t="shared" si="4"/>
        <v>0.30399999999999999</v>
      </c>
      <c r="Q9" s="19"/>
      <c r="R9" s="51">
        <f t="shared" si="5"/>
        <v>3</v>
      </c>
      <c r="S9" s="39" t="s">
        <v>41</v>
      </c>
      <c r="T9" s="52" t="s">
        <v>28</v>
      </c>
      <c r="U9" s="53">
        <f t="shared" si="0"/>
        <v>24</v>
      </c>
      <c r="V9" s="54">
        <f t="shared" si="1"/>
        <v>15.833333333333334</v>
      </c>
      <c r="W9" s="53">
        <f t="shared" si="1"/>
        <v>1250</v>
      </c>
      <c r="X9" s="53">
        <f t="shared" si="1"/>
        <v>0.30399999999999999</v>
      </c>
    </row>
    <row r="10" spans="2:32" ht="47" thickBot="1" x14ac:dyDescent="0.4">
      <c r="B10" s="15">
        <v>4</v>
      </c>
      <c r="C10" s="34" t="s">
        <v>51</v>
      </c>
      <c r="D10" s="35" t="s">
        <v>28</v>
      </c>
      <c r="E10" s="15" t="s">
        <v>23</v>
      </c>
      <c r="F10" s="15">
        <v>235</v>
      </c>
      <c r="G10" s="9" t="s">
        <v>18</v>
      </c>
      <c r="H10" s="16">
        <v>2</v>
      </c>
      <c r="I10" s="12" t="s">
        <v>19</v>
      </c>
      <c r="J10" s="12">
        <f t="shared" si="2"/>
        <v>470</v>
      </c>
      <c r="K10" s="16">
        <v>75</v>
      </c>
      <c r="L10" s="12" t="s">
        <v>24</v>
      </c>
      <c r="M10" s="12">
        <v>60</v>
      </c>
      <c r="N10" s="12">
        <f t="shared" si="3"/>
        <v>1.25</v>
      </c>
      <c r="O10" s="12">
        <v>1250</v>
      </c>
      <c r="P10" s="12">
        <f t="shared" si="4"/>
        <v>0.47</v>
      </c>
      <c r="Q10" s="19"/>
      <c r="R10" s="51">
        <f t="shared" si="5"/>
        <v>4</v>
      </c>
      <c r="S10" s="39" t="s">
        <v>51</v>
      </c>
      <c r="T10" s="52" t="s">
        <v>28</v>
      </c>
      <c r="U10" s="53">
        <f t="shared" si="0"/>
        <v>470</v>
      </c>
      <c r="V10" s="53">
        <f t="shared" si="1"/>
        <v>1.25</v>
      </c>
      <c r="W10" s="53">
        <f t="shared" si="1"/>
        <v>1250</v>
      </c>
      <c r="X10" s="53">
        <f t="shared" si="1"/>
        <v>0.47</v>
      </c>
    </row>
    <row r="11" spans="2:32" ht="31.5" thickBot="1" x14ac:dyDescent="0.4">
      <c r="B11" s="15">
        <v>5</v>
      </c>
      <c r="C11" s="34" t="s">
        <v>42</v>
      </c>
      <c r="D11" s="35" t="s">
        <v>28</v>
      </c>
      <c r="E11" s="15" t="s">
        <v>22</v>
      </c>
      <c r="F11" s="15">
        <v>12</v>
      </c>
      <c r="G11" s="9" t="s">
        <v>18</v>
      </c>
      <c r="H11" s="16">
        <v>2</v>
      </c>
      <c r="I11" s="12" t="s">
        <v>19</v>
      </c>
      <c r="J11" s="12">
        <f t="shared" si="2"/>
        <v>24</v>
      </c>
      <c r="K11" s="16">
        <v>75</v>
      </c>
      <c r="L11" s="12" t="s">
        <v>24</v>
      </c>
      <c r="M11" s="12">
        <v>60</v>
      </c>
      <c r="N11" s="12">
        <f t="shared" si="3"/>
        <v>1.25</v>
      </c>
      <c r="O11" s="12">
        <v>1250</v>
      </c>
      <c r="P11" s="12">
        <f t="shared" si="4"/>
        <v>2.4E-2</v>
      </c>
      <c r="Q11" s="19"/>
      <c r="R11" s="51">
        <f t="shared" si="5"/>
        <v>5</v>
      </c>
      <c r="S11" s="39" t="s">
        <v>42</v>
      </c>
      <c r="T11" s="52" t="s">
        <v>28</v>
      </c>
      <c r="U11" s="53">
        <f t="shared" si="0"/>
        <v>24</v>
      </c>
      <c r="V11" s="53">
        <f t="shared" si="1"/>
        <v>1.25</v>
      </c>
      <c r="W11" s="53">
        <f t="shared" si="1"/>
        <v>1250</v>
      </c>
      <c r="X11" s="53">
        <f t="shared" si="1"/>
        <v>2.4E-2</v>
      </c>
    </row>
    <row r="12" spans="2:32" ht="47" thickBot="1" x14ac:dyDescent="0.4">
      <c r="B12" s="15">
        <v>6</v>
      </c>
      <c r="C12" s="34" t="s">
        <v>43</v>
      </c>
      <c r="D12" s="35" t="s">
        <v>26</v>
      </c>
      <c r="E12" s="11" t="s">
        <v>20</v>
      </c>
      <c r="F12" s="11">
        <v>1</v>
      </c>
      <c r="G12" s="9" t="s">
        <v>18</v>
      </c>
      <c r="H12" s="16">
        <v>3</v>
      </c>
      <c r="I12" s="12" t="s">
        <v>19</v>
      </c>
      <c r="J12" s="12">
        <f t="shared" si="2"/>
        <v>3</v>
      </c>
      <c r="K12" s="16">
        <v>4500</v>
      </c>
      <c r="L12" s="12" t="s">
        <v>24</v>
      </c>
      <c r="M12" s="12">
        <v>60</v>
      </c>
      <c r="N12" s="12">
        <f t="shared" si="3"/>
        <v>75</v>
      </c>
      <c r="O12" s="17">
        <v>1250</v>
      </c>
      <c r="P12" s="12">
        <f t="shared" si="4"/>
        <v>0.18</v>
      </c>
      <c r="Q12" s="19"/>
      <c r="R12" s="51">
        <f t="shared" si="5"/>
        <v>6</v>
      </c>
      <c r="S12" s="39" t="s">
        <v>43</v>
      </c>
      <c r="T12" s="52" t="s">
        <v>26</v>
      </c>
      <c r="U12" s="53">
        <f t="shared" si="0"/>
        <v>3</v>
      </c>
      <c r="V12" s="53">
        <f t="shared" si="1"/>
        <v>75</v>
      </c>
      <c r="W12" s="53">
        <f t="shared" si="1"/>
        <v>1250</v>
      </c>
      <c r="X12" s="53">
        <f t="shared" si="1"/>
        <v>0.18</v>
      </c>
    </row>
    <row r="13" spans="2:32" ht="47" thickBot="1" x14ac:dyDescent="0.4">
      <c r="B13" s="15">
        <v>7</v>
      </c>
      <c r="C13" s="34" t="s">
        <v>44</v>
      </c>
      <c r="D13" s="35" t="s">
        <v>26</v>
      </c>
      <c r="E13" s="11" t="s">
        <v>20</v>
      </c>
      <c r="F13" s="11">
        <v>1</v>
      </c>
      <c r="G13" s="9" t="s">
        <v>18</v>
      </c>
      <c r="H13" s="14">
        <v>3</v>
      </c>
      <c r="I13" s="12" t="s">
        <v>19</v>
      </c>
      <c r="J13" s="12">
        <f t="shared" si="2"/>
        <v>3</v>
      </c>
      <c r="K13" s="14">
        <v>4500</v>
      </c>
      <c r="L13" s="12" t="s">
        <v>24</v>
      </c>
      <c r="M13" s="12">
        <v>60</v>
      </c>
      <c r="N13" s="12">
        <f t="shared" si="3"/>
        <v>75</v>
      </c>
      <c r="O13" s="17">
        <v>1250</v>
      </c>
      <c r="P13" s="12">
        <f t="shared" si="4"/>
        <v>0.18</v>
      </c>
      <c r="Q13" s="19"/>
      <c r="R13" s="51">
        <f t="shared" si="5"/>
        <v>7</v>
      </c>
      <c r="S13" s="39" t="s">
        <v>44</v>
      </c>
      <c r="T13" s="52" t="s">
        <v>26</v>
      </c>
      <c r="U13" s="53">
        <f t="shared" si="0"/>
        <v>3</v>
      </c>
      <c r="V13" s="53">
        <f t="shared" si="1"/>
        <v>75</v>
      </c>
      <c r="W13" s="53">
        <f t="shared" si="1"/>
        <v>1250</v>
      </c>
      <c r="X13" s="53">
        <f t="shared" si="1"/>
        <v>0.18</v>
      </c>
    </row>
    <row r="14" spans="2:32" ht="50.5" customHeight="1" thickBot="1" x14ac:dyDescent="0.4">
      <c r="B14" s="15">
        <v>8</v>
      </c>
      <c r="C14" s="34" t="s">
        <v>45</v>
      </c>
      <c r="D14" s="35" t="s">
        <v>26</v>
      </c>
      <c r="E14" s="11" t="s">
        <v>22</v>
      </c>
      <c r="F14" s="11">
        <v>12</v>
      </c>
      <c r="G14" s="9" t="s">
        <v>18</v>
      </c>
      <c r="H14" s="16">
        <v>3</v>
      </c>
      <c r="I14" s="12" t="s">
        <v>19</v>
      </c>
      <c r="J14" s="12">
        <f t="shared" si="2"/>
        <v>36</v>
      </c>
      <c r="K14" s="16">
        <v>250</v>
      </c>
      <c r="L14" s="12" t="s">
        <v>24</v>
      </c>
      <c r="M14" s="12">
        <v>60</v>
      </c>
      <c r="N14" s="24">
        <f t="shared" si="3"/>
        <v>4.166666666666667</v>
      </c>
      <c r="O14" s="17">
        <v>1250</v>
      </c>
      <c r="P14" s="12">
        <f t="shared" si="4"/>
        <v>0.12</v>
      </c>
      <c r="Q14" s="19"/>
      <c r="R14" s="51">
        <f t="shared" si="5"/>
        <v>8</v>
      </c>
      <c r="S14" s="39" t="s">
        <v>45</v>
      </c>
      <c r="T14" s="52" t="s">
        <v>26</v>
      </c>
      <c r="U14" s="53">
        <f t="shared" si="0"/>
        <v>36</v>
      </c>
      <c r="V14" s="54">
        <f t="shared" si="1"/>
        <v>4.166666666666667</v>
      </c>
      <c r="W14" s="53">
        <f t="shared" si="1"/>
        <v>1250</v>
      </c>
      <c r="X14" s="53">
        <f t="shared" si="1"/>
        <v>0.12</v>
      </c>
    </row>
    <row r="15" spans="2:32" ht="47" thickBot="1" x14ac:dyDescent="0.4">
      <c r="B15" s="15">
        <v>9</v>
      </c>
      <c r="C15" s="34" t="s">
        <v>46</v>
      </c>
      <c r="D15" s="35" t="s">
        <v>26</v>
      </c>
      <c r="E15" s="11" t="s">
        <v>22</v>
      </c>
      <c r="F15" s="11">
        <v>12</v>
      </c>
      <c r="G15" s="9" t="s">
        <v>18</v>
      </c>
      <c r="H15" s="16">
        <v>2</v>
      </c>
      <c r="I15" s="12" t="s">
        <v>19</v>
      </c>
      <c r="J15" s="12">
        <f t="shared" si="2"/>
        <v>24</v>
      </c>
      <c r="K15" s="16">
        <v>250</v>
      </c>
      <c r="L15" s="12" t="s">
        <v>24</v>
      </c>
      <c r="M15" s="12">
        <v>60</v>
      </c>
      <c r="N15" s="24">
        <f t="shared" si="3"/>
        <v>4.166666666666667</v>
      </c>
      <c r="O15" s="17">
        <v>1250</v>
      </c>
      <c r="P15" s="12">
        <f t="shared" si="4"/>
        <v>0.08</v>
      </c>
      <c r="Q15" s="19"/>
      <c r="R15" s="51">
        <f t="shared" si="5"/>
        <v>9</v>
      </c>
      <c r="S15" s="39" t="s">
        <v>46</v>
      </c>
      <c r="T15" s="52" t="s">
        <v>26</v>
      </c>
      <c r="U15" s="53">
        <f t="shared" si="0"/>
        <v>24</v>
      </c>
      <c r="V15" s="54">
        <f t="shared" si="1"/>
        <v>4.166666666666667</v>
      </c>
      <c r="W15" s="53">
        <f t="shared" si="1"/>
        <v>1250</v>
      </c>
      <c r="X15" s="53">
        <f t="shared" si="1"/>
        <v>0.08</v>
      </c>
    </row>
    <row r="16" spans="2:32" ht="62.5" thickBot="1" x14ac:dyDescent="0.4">
      <c r="B16" s="15">
        <v>10</v>
      </c>
      <c r="C16" s="34" t="s">
        <v>47</v>
      </c>
      <c r="D16" s="35" t="s">
        <v>26</v>
      </c>
      <c r="E16" s="11" t="s">
        <v>22</v>
      </c>
      <c r="F16" s="11">
        <v>12</v>
      </c>
      <c r="G16" s="9" t="s">
        <v>18</v>
      </c>
      <c r="H16" s="16">
        <v>2</v>
      </c>
      <c r="I16" s="12" t="s">
        <v>19</v>
      </c>
      <c r="J16" s="12">
        <f t="shared" si="2"/>
        <v>24</v>
      </c>
      <c r="K16" s="16">
        <v>250</v>
      </c>
      <c r="L16" s="12" t="s">
        <v>24</v>
      </c>
      <c r="M16" s="12">
        <v>60</v>
      </c>
      <c r="N16" s="24">
        <f t="shared" si="3"/>
        <v>4.166666666666667</v>
      </c>
      <c r="O16" s="17">
        <v>1250</v>
      </c>
      <c r="P16" s="12">
        <f t="shared" si="4"/>
        <v>0.08</v>
      </c>
      <c r="Q16" s="19"/>
      <c r="R16" s="51">
        <f t="shared" si="5"/>
        <v>10</v>
      </c>
      <c r="S16" s="39" t="s">
        <v>47</v>
      </c>
      <c r="T16" s="52" t="s">
        <v>26</v>
      </c>
      <c r="U16" s="53">
        <f t="shared" si="0"/>
        <v>24</v>
      </c>
      <c r="V16" s="54">
        <f t="shared" si="1"/>
        <v>4.166666666666667</v>
      </c>
      <c r="W16" s="53">
        <f t="shared" si="1"/>
        <v>1250</v>
      </c>
      <c r="X16" s="53">
        <f t="shared" si="1"/>
        <v>0.08</v>
      </c>
    </row>
    <row r="17" spans="2:24" ht="93.5" thickBot="1" x14ac:dyDescent="0.4">
      <c r="B17" s="15">
        <v>11</v>
      </c>
      <c r="C17" s="36" t="s">
        <v>49</v>
      </c>
      <c r="D17" s="36" t="s">
        <v>28</v>
      </c>
      <c r="E17" s="17" t="s">
        <v>22</v>
      </c>
      <c r="F17" s="17">
        <v>12</v>
      </c>
      <c r="G17" s="29" t="s">
        <v>18</v>
      </c>
      <c r="H17" s="30">
        <v>3</v>
      </c>
      <c r="I17" s="31" t="s">
        <v>19</v>
      </c>
      <c r="J17" s="31">
        <f t="shared" si="2"/>
        <v>36</v>
      </c>
      <c r="K17" s="30">
        <v>250</v>
      </c>
      <c r="L17" s="31" t="s">
        <v>24</v>
      </c>
      <c r="M17" s="31">
        <v>60</v>
      </c>
      <c r="N17" s="37">
        <f t="shared" si="3"/>
        <v>4.166666666666667</v>
      </c>
      <c r="O17" s="32">
        <v>1250</v>
      </c>
      <c r="P17" s="31">
        <f t="shared" si="4"/>
        <v>0.12</v>
      </c>
      <c r="Q17" s="19"/>
      <c r="R17" s="55">
        <f t="shared" si="5"/>
        <v>11</v>
      </c>
      <c r="S17" s="56" t="s">
        <v>49</v>
      </c>
      <c r="T17" s="56" t="s">
        <v>28</v>
      </c>
      <c r="U17" s="57">
        <f t="shared" si="0"/>
        <v>36</v>
      </c>
      <c r="V17" s="58">
        <f t="shared" si="1"/>
        <v>4.166666666666667</v>
      </c>
      <c r="W17" s="57">
        <f t="shared" si="1"/>
        <v>1250</v>
      </c>
      <c r="X17" s="53">
        <f t="shared" si="1"/>
        <v>0.12</v>
      </c>
    </row>
    <row r="18" spans="2:24" ht="62.5" thickBot="1" x14ac:dyDescent="0.4">
      <c r="B18" s="15">
        <v>12</v>
      </c>
      <c r="C18" s="34" t="s">
        <v>50</v>
      </c>
      <c r="D18" s="34" t="s">
        <v>28</v>
      </c>
      <c r="E18" s="11" t="s">
        <v>21</v>
      </c>
      <c r="F18" s="11">
        <v>47</v>
      </c>
      <c r="G18" s="10" t="s">
        <v>18</v>
      </c>
      <c r="H18" s="14">
        <v>2</v>
      </c>
      <c r="I18" s="11" t="s">
        <v>19</v>
      </c>
      <c r="J18" s="11">
        <f t="shared" ref="J18:J19" si="6">F18*H18</f>
        <v>94</v>
      </c>
      <c r="K18" s="14">
        <v>250</v>
      </c>
      <c r="L18" s="11" t="s">
        <v>24</v>
      </c>
      <c r="M18" s="11">
        <v>60</v>
      </c>
      <c r="N18" s="33">
        <f t="shared" ref="N18:N19" si="7">K18/M18</f>
        <v>4.166666666666667</v>
      </c>
      <c r="O18" s="11">
        <v>1250</v>
      </c>
      <c r="P18" s="11">
        <f t="shared" ref="P18:P19" si="8">J18*N18/O18</f>
        <v>0.31333333333333335</v>
      </c>
      <c r="Q18" s="48"/>
      <c r="R18" s="59">
        <f t="shared" ref="R18" si="9">B18</f>
        <v>12</v>
      </c>
      <c r="S18" s="39" t="s">
        <v>50</v>
      </c>
      <c r="T18" s="39" t="s">
        <v>28</v>
      </c>
      <c r="U18" s="59">
        <f t="shared" ref="U18" si="10">J18</f>
        <v>94</v>
      </c>
      <c r="V18" s="60">
        <f t="shared" ref="V18" si="11">N18</f>
        <v>4.166666666666667</v>
      </c>
      <c r="W18" s="59">
        <f t="shared" ref="W18" si="12">O18</f>
        <v>1250</v>
      </c>
      <c r="X18" s="61">
        <f t="shared" ref="X18" si="13">P18</f>
        <v>0.31333333333333335</v>
      </c>
    </row>
    <row r="19" spans="2:24" ht="98.5" thickBot="1" x14ac:dyDescent="0.4">
      <c r="B19" s="15">
        <v>13</v>
      </c>
      <c r="C19" s="43" t="s">
        <v>64</v>
      </c>
      <c r="D19" s="44" t="s">
        <v>28</v>
      </c>
      <c r="E19" s="11"/>
      <c r="F19" s="11"/>
      <c r="G19" s="9" t="s">
        <v>18</v>
      </c>
      <c r="H19" s="45">
        <v>0</v>
      </c>
      <c r="I19" s="12" t="s">
        <v>19</v>
      </c>
      <c r="J19" s="12">
        <f t="shared" si="6"/>
        <v>0</v>
      </c>
      <c r="K19" s="46">
        <v>0</v>
      </c>
      <c r="L19" s="12" t="s">
        <v>24</v>
      </c>
      <c r="M19" s="12">
        <v>60</v>
      </c>
      <c r="N19" s="12">
        <f t="shared" si="7"/>
        <v>0</v>
      </c>
      <c r="O19" s="18">
        <v>1250</v>
      </c>
      <c r="P19" s="12">
        <f t="shared" si="8"/>
        <v>0</v>
      </c>
      <c r="Q19" s="19"/>
      <c r="R19" s="51">
        <f>B19</f>
        <v>13</v>
      </c>
      <c r="S19" s="27" t="str">
        <f>C19</f>
        <v>Menyelenggarakan tugas kedinasan lain yang diperintahkan oleh pimpinan baik lisan maupun tertulis untuk mendukung kelancaran pelaksanaan tugas;</v>
      </c>
      <c r="T19" s="27" t="str">
        <f>D19</f>
        <v>Laporan</v>
      </c>
      <c r="U19" s="53">
        <f>J19</f>
        <v>0</v>
      </c>
      <c r="V19" s="53">
        <f>N19</f>
        <v>0</v>
      </c>
      <c r="W19" s="53">
        <f>O19</f>
        <v>1250</v>
      </c>
      <c r="X19" s="61">
        <f>P19</f>
        <v>0</v>
      </c>
    </row>
    <row r="20" spans="2:24" ht="15" thickBot="1" x14ac:dyDescent="0.4">
      <c r="R20" s="68" t="s">
        <v>62</v>
      </c>
      <c r="S20" s="69"/>
      <c r="T20" s="69"/>
      <c r="U20" s="69"/>
      <c r="V20" s="69"/>
      <c r="W20" s="70"/>
      <c r="X20" s="62">
        <f>SUM(X6:X17)</f>
        <v>2.0620000000000003</v>
      </c>
    </row>
    <row r="21" spans="2:24" ht="15" thickBot="1" x14ac:dyDescent="0.4">
      <c r="R21" s="68" t="s">
        <v>63</v>
      </c>
      <c r="S21" s="69"/>
      <c r="T21" s="69"/>
      <c r="U21" s="69"/>
      <c r="V21" s="69"/>
      <c r="W21" s="70"/>
      <c r="X21" s="63">
        <f>SUM(X7:X19)</f>
        <v>2.3753333333333337</v>
      </c>
    </row>
  </sheetData>
  <mergeCells count="4">
    <mergeCell ref="B3:P3"/>
    <mergeCell ref="R3:X3"/>
    <mergeCell ref="R20:W20"/>
    <mergeCell ref="R21:W2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F19"/>
  <sheetViews>
    <sheetView topLeftCell="A15" zoomScale="80" zoomScaleNormal="80" workbookViewId="0">
      <selection activeCell="J17" sqref="J17"/>
    </sheetView>
  </sheetViews>
  <sheetFormatPr defaultRowHeight="14.5" x14ac:dyDescent="0.35"/>
  <cols>
    <col min="2" max="2" width="3.1796875" bestFit="1" customWidth="1"/>
    <col min="3" max="3" width="20.54296875" customWidth="1"/>
    <col min="5" max="5" width="2.453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81640625" bestFit="1" customWidth="1"/>
    <col min="11" max="11" width="4.1796875" bestFit="1" customWidth="1"/>
    <col min="12" max="12" width="1.26953125" bestFit="1" customWidth="1"/>
    <col min="13" max="13" width="4.7265625" customWidth="1"/>
    <col min="18" max="18" width="4.26953125" customWidth="1"/>
    <col min="19" max="19" width="22.453125" customWidth="1"/>
  </cols>
  <sheetData>
    <row r="3" spans="2:32" ht="18" x14ac:dyDescent="0.4"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R3" s="64" t="s">
        <v>25</v>
      </c>
      <c r="S3" s="64"/>
      <c r="T3" s="64"/>
      <c r="U3" s="64"/>
      <c r="V3" s="64"/>
      <c r="W3" s="64"/>
      <c r="X3" s="64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2"/>
      <c r="I6" s="2"/>
      <c r="J6" s="2" t="s">
        <v>3</v>
      </c>
      <c r="K6" s="22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0" t="s">
        <v>8</v>
      </c>
      <c r="C7" s="26" t="s">
        <v>59</v>
      </c>
      <c r="D7" s="39" t="s">
        <v>26</v>
      </c>
      <c r="E7" s="7" t="s">
        <v>20</v>
      </c>
      <c r="F7" s="7">
        <v>1</v>
      </c>
      <c r="G7" s="5" t="s">
        <v>18</v>
      </c>
      <c r="H7" s="20">
        <v>2</v>
      </c>
      <c r="I7" s="7" t="s">
        <v>19</v>
      </c>
      <c r="J7" s="7">
        <f>F7*H7</f>
        <v>2</v>
      </c>
      <c r="K7" s="20">
        <v>300</v>
      </c>
      <c r="L7" s="4" t="s">
        <v>24</v>
      </c>
      <c r="M7" s="4">
        <v>60</v>
      </c>
      <c r="N7" s="4">
        <f>K7/M7</f>
        <v>5</v>
      </c>
      <c r="O7" s="4">
        <v>1250</v>
      </c>
      <c r="P7" s="4">
        <f>J7*N7/O7</f>
        <v>8.0000000000000002E-3</v>
      </c>
      <c r="R7" s="3" t="str">
        <f>B7</f>
        <v>1.</v>
      </c>
      <c r="S7" s="39" t="s">
        <v>59</v>
      </c>
      <c r="T7" s="39" t="s">
        <v>26</v>
      </c>
      <c r="U7" s="4">
        <f t="shared" ref="U7:U15" si="0">J7</f>
        <v>2</v>
      </c>
      <c r="V7" s="4">
        <f t="shared" ref="V7:V15" si="1">N7</f>
        <v>5</v>
      </c>
      <c r="W7" s="4">
        <f t="shared" ref="W7:W15" si="2">O7</f>
        <v>1250</v>
      </c>
      <c r="X7" s="4">
        <f t="shared" ref="X7:X15" si="3">P7</f>
        <v>8.0000000000000002E-3</v>
      </c>
    </row>
    <row r="8" spans="2:32" ht="56.5" thickBot="1" x14ac:dyDescent="0.4">
      <c r="B8" s="10" t="s">
        <v>9</v>
      </c>
      <c r="C8" s="26" t="s">
        <v>52</v>
      </c>
      <c r="D8" s="39" t="s">
        <v>26</v>
      </c>
      <c r="E8" s="7" t="s">
        <v>20</v>
      </c>
      <c r="F8" s="7">
        <v>1</v>
      </c>
      <c r="G8" s="5" t="s">
        <v>18</v>
      </c>
      <c r="H8" s="20">
        <v>3</v>
      </c>
      <c r="I8" s="7" t="s">
        <v>19</v>
      </c>
      <c r="J8" s="7">
        <f t="shared" ref="J8:J15" si="4">F8*H8</f>
        <v>3</v>
      </c>
      <c r="K8" s="21">
        <v>300</v>
      </c>
      <c r="L8" s="4" t="s">
        <v>24</v>
      </c>
      <c r="M8" s="4">
        <v>60</v>
      </c>
      <c r="N8" s="4">
        <f t="shared" ref="N8:N15" si="5">K8/M8</f>
        <v>5</v>
      </c>
      <c r="O8" s="4">
        <v>1250</v>
      </c>
      <c r="P8" s="4">
        <f t="shared" ref="P8:P15" si="6">J8*N8/O8</f>
        <v>1.2E-2</v>
      </c>
      <c r="R8" s="3" t="str">
        <f t="shared" ref="R8:R15" si="7">B8</f>
        <v>2.</v>
      </c>
      <c r="S8" s="39" t="s">
        <v>52</v>
      </c>
      <c r="T8" s="39" t="s">
        <v>26</v>
      </c>
      <c r="U8" s="4">
        <f>J8</f>
        <v>3</v>
      </c>
      <c r="V8" s="4">
        <f t="shared" si="1"/>
        <v>5</v>
      </c>
      <c r="W8" s="4">
        <f t="shared" si="2"/>
        <v>1250</v>
      </c>
      <c r="X8" s="4">
        <f t="shared" si="3"/>
        <v>1.2E-2</v>
      </c>
    </row>
    <row r="9" spans="2:32" ht="42.5" thickBot="1" x14ac:dyDescent="0.4">
      <c r="B9" s="10" t="s">
        <v>10</v>
      </c>
      <c r="C9" s="26" t="s">
        <v>53</v>
      </c>
      <c r="D9" s="39" t="s">
        <v>26</v>
      </c>
      <c r="E9" s="7" t="s">
        <v>22</v>
      </c>
      <c r="F9" s="7">
        <v>12</v>
      </c>
      <c r="G9" s="5" t="s">
        <v>18</v>
      </c>
      <c r="H9" s="20">
        <v>2</v>
      </c>
      <c r="I9" s="7" t="s">
        <v>19</v>
      </c>
      <c r="J9" s="7">
        <f t="shared" si="4"/>
        <v>24</v>
      </c>
      <c r="K9" s="21">
        <v>900</v>
      </c>
      <c r="L9" s="4" t="s">
        <v>24</v>
      </c>
      <c r="M9" s="4">
        <v>60</v>
      </c>
      <c r="N9" s="4">
        <f t="shared" si="5"/>
        <v>15</v>
      </c>
      <c r="O9" s="4">
        <v>1250</v>
      </c>
      <c r="P9" s="4">
        <f t="shared" si="6"/>
        <v>0.28799999999999998</v>
      </c>
      <c r="R9" s="3" t="str">
        <f t="shared" si="7"/>
        <v>3.</v>
      </c>
      <c r="S9" s="39" t="s">
        <v>53</v>
      </c>
      <c r="T9" s="39" t="s">
        <v>26</v>
      </c>
      <c r="U9" s="4">
        <f t="shared" si="0"/>
        <v>24</v>
      </c>
      <c r="V9" s="4">
        <f t="shared" si="1"/>
        <v>15</v>
      </c>
      <c r="W9" s="4">
        <f t="shared" si="2"/>
        <v>1250</v>
      </c>
      <c r="X9" s="4">
        <f t="shared" si="3"/>
        <v>0.28799999999999998</v>
      </c>
    </row>
    <row r="10" spans="2:32" ht="28.5" thickBot="1" x14ac:dyDescent="0.4">
      <c r="B10" s="10" t="s">
        <v>11</v>
      </c>
      <c r="C10" s="26" t="s">
        <v>60</v>
      </c>
      <c r="D10" s="39" t="s">
        <v>26</v>
      </c>
      <c r="E10" s="7" t="s">
        <v>23</v>
      </c>
      <c r="F10" s="7">
        <v>235</v>
      </c>
      <c r="G10" s="5" t="s">
        <v>18</v>
      </c>
      <c r="H10" s="20">
        <v>3</v>
      </c>
      <c r="I10" s="7" t="s">
        <v>19</v>
      </c>
      <c r="J10" s="7">
        <f t="shared" si="4"/>
        <v>705</v>
      </c>
      <c r="K10" s="21">
        <v>50</v>
      </c>
      <c r="L10" s="4" t="s">
        <v>24</v>
      </c>
      <c r="M10" s="4">
        <v>60</v>
      </c>
      <c r="N10" s="25">
        <f t="shared" si="5"/>
        <v>0.83333333333333337</v>
      </c>
      <c r="O10" s="4">
        <v>1250</v>
      </c>
      <c r="P10" s="4">
        <f t="shared" si="6"/>
        <v>0.47</v>
      </c>
      <c r="R10" s="3" t="str">
        <f t="shared" si="7"/>
        <v>4.</v>
      </c>
      <c r="S10" s="39" t="s">
        <v>60</v>
      </c>
      <c r="T10" s="39" t="s">
        <v>26</v>
      </c>
      <c r="U10" s="4">
        <f t="shared" si="0"/>
        <v>705</v>
      </c>
      <c r="V10" s="25">
        <f t="shared" si="1"/>
        <v>0.83333333333333337</v>
      </c>
      <c r="W10" s="4">
        <f t="shared" si="2"/>
        <v>1250</v>
      </c>
      <c r="X10" s="4">
        <f t="shared" si="3"/>
        <v>0.47</v>
      </c>
    </row>
    <row r="11" spans="2:32" ht="56.5" thickBot="1" x14ac:dyDescent="0.4">
      <c r="B11" s="10" t="s">
        <v>12</v>
      </c>
      <c r="C11" s="26" t="s">
        <v>54</v>
      </c>
      <c r="D11" s="39" t="s">
        <v>26</v>
      </c>
      <c r="E11" s="7" t="s">
        <v>23</v>
      </c>
      <c r="F11" s="7">
        <v>235</v>
      </c>
      <c r="G11" s="5" t="s">
        <v>18</v>
      </c>
      <c r="H11" s="20">
        <v>3</v>
      </c>
      <c r="I11" s="7" t="s">
        <v>19</v>
      </c>
      <c r="J11" s="7">
        <f t="shared" si="4"/>
        <v>705</v>
      </c>
      <c r="K11" s="21">
        <v>50</v>
      </c>
      <c r="L11" s="4" t="s">
        <v>24</v>
      </c>
      <c r="M11" s="4">
        <v>60</v>
      </c>
      <c r="N11" s="25">
        <f t="shared" si="5"/>
        <v>0.83333333333333337</v>
      </c>
      <c r="O11" s="4">
        <v>1250</v>
      </c>
      <c r="P11" s="4">
        <f t="shared" si="6"/>
        <v>0.47</v>
      </c>
      <c r="R11" s="3" t="str">
        <f t="shared" si="7"/>
        <v>5.</v>
      </c>
      <c r="S11" s="39" t="s">
        <v>54</v>
      </c>
      <c r="T11" s="39" t="s">
        <v>26</v>
      </c>
      <c r="U11" s="4">
        <f t="shared" si="0"/>
        <v>705</v>
      </c>
      <c r="V11" s="25">
        <f t="shared" si="1"/>
        <v>0.83333333333333337</v>
      </c>
      <c r="W11" s="4">
        <f t="shared" si="2"/>
        <v>1250</v>
      </c>
      <c r="X11" s="4">
        <f t="shared" si="3"/>
        <v>0.47</v>
      </c>
    </row>
    <row r="12" spans="2:32" ht="29" thickBot="1" x14ac:dyDescent="0.4">
      <c r="B12" s="10" t="s">
        <v>13</v>
      </c>
      <c r="C12" s="38" t="s">
        <v>58</v>
      </c>
      <c r="D12" s="39" t="s">
        <v>27</v>
      </c>
      <c r="E12" s="7" t="s">
        <v>23</v>
      </c>
      <c r="F12" s="7">
        <v>235</v>
      </c>
      <c r="G12" s="5" t="s">
        <v>18</v>
      </c>
      <c r="H12" s="20">
        <v>2</v>
      </c>
      <c r="I12" s="7" t="s">
        <v>19</v>
      </c>
      <c r="J12" s="7">
        <f t="shared" si="4"/>
        <v>470</v>
      </c>
      <c r="K12" s="21">
        <v>50</v>
      </c>
      <c r="L12" s="4" t="s">
        <v>24</v>
      </c>
      <c r="M12" s="4">
        <v>60</v>
      </c>
      <c r="N12" s="25">
        <f t="shared" si="5"/>
        <v>0.83333333333333337</v>
      </c>
      <c r="O12" s="6">
        <v>1250</v>
      </c>
      <c r="P12" s="4">
        <f t="shared" si="6"/>
        <v>0.31333333333333335</v>
      </c>
      <c r="R12" s="3" t="str">
        <f t="shared" si="7"/>
        <v>6.</v>
      </c>
      <c r="S12" s="40" t="s">
        <v>58</v>
      </c>
      <c r="T12" s="39" t="s">
        <v>27</v>
      </c>
      <c r="U12" s="4">
        <f t="shared" si="0"/>
        <v>470</v>
      </c>
      <c r="V12" s="25">
        <f t="shared" si="1"/>
        <v>0.83333333333333337</v>
      </c>
      <c r="W12" s="4">
        <f t="shared" si="2"/>
        <v>1250</v>
      </c>
      <c r="X12" s="4">
        <f t="shared" si="3"/>
        <v>0.31333333333333335</v>
      </c>
    </row>
    <row r="13" spans="2:32" ht="42.5" thickBot="1" x14ac:dyDescent="0.4">
      <c r="B13" s="10" t="s">
        <v>14</v>
      </c>
      <c r="C13" s="26" t="s">
        <v>55</v>
      </c>
      <c r="D13" s="39" t="s">
        <v>27</v>
      </c>
      <c r="E13" s="7" t="s">
        <v>23</v>
      </c>
      <c r="F13" s="7">
        <v>235</v>
      </c>
      <c r="G13" s="5" t="s">
        <v>18</v>
      </c>
      <c r="H13" s="20">
        <v>3</v>
      </c>
      <c r="I13" s="7" t="s">
        <v>19</v>
      </c>
      <c r="J13" s="7">
        <f t="shared" si="4"/>
        <v>705</v>
      </c>
      <c r="K13" s="20">
        <v>50</v>
      </c>
      <c r="L13" s="4" t="s">
        <v>24</v>
      </c>
      <c r="M13" s="4">
        <v>60</v>
      </c>
      <c r="N13" s="25">
        <f t="shared" si="5"/>
        <v>0.83333333333333337</v>
      </c>
      <c r="O13" s="6">
        <v>1250</v>
      </c>
      <c r="P13" s="4">
        <f t="shared" si="6"/>
        <v>0.47</v>
      </c>
      <c r="R13" s="3" t="str">
        <f t="shared" si="7"/>
        <v>7.</v>
      </c>
      <c r="S13" s="39" t="s">
        <v>55</v>
      </c>
      <c r="T13" s="39" t="s">
        <v>27</v>
      </c>
      <c r="U13" s="4">
        <f t="shared" si="0"/>
        <v>705</v>
      </c>
      <c r="V13" s="25">
        <f t="shared" si="1"/>
        <v>0.83333333333333337</v>
      </c>
      <c r="W13" s="4">
        <f t="shared" si="2"/>
        <v>1250</v>
      </c>
      <c r="X13" s="4">
        <f t="shared" si="3"/>
        <v>0.47</v>
      </c>
    </row>
    <row r="14" spans="2:32" ht="126.5" thickBot="1" x14ac:dyDescent="0.4">
      <c r="B14" s="10" t="s">
        <v>15</v>
      </c>
      <c r="C14" s="26" t="s">
        <v>56</v>
      </c>
      <c r="D14" s="39" t="s">
        <v>28</v>
      </c>
      <c r="E14" s="7" t="s">
        <v>23</v>
      </c>
      <c r="F14" s="7">
        <v>235</v>
      </c>
      <c r="G14" s="5" t="s">
        <v>18</v>
      </c>
      <c r="H14" s="20">
        <v>2</v>
      </c>
      <c r="I14" s="7" t="s">
        <v>19</v>
      </c>
      <c r="J14" s="7">
        <f t="shared" si="4"/>
        <v>470</v>
      </c>
      <c r="K14" s="21">
        <v>50</v>
      </c>
      <c r="L14" s="4" t="s">
        <v>24</v>
      </c>
      <c r="M14" s="4">
        <v>60</v>
      </c>
      <c r="N14" s="25">
        <f t="shared" si="5"/>
        <v>0.83333333333333337</v>
      </c>
      <c r="O14" s="6">
        <v>1250</v>
      </c>
      <c r="P14" s="4">
        <f t="shared" si="6"/>
        <v>0.31333333333333335</v>
      </c>
      <c r="R14" s="3" t="str">
        <f t="shared" si="7"/>
        <v>8.</v>
      </c>
      <c r="S14" s="39" t="s">
        <v>56</v>
      </c>
      <c r="T14" s="39" t="s">
        <v>28</v>
      </c>
      <c r="U14" s="4">
        <f t="shared" si="0"/>
        <v>470</v>
      </c>
      <c r="V14" s="25">
        <f t="shared" si="1"/>
        <v>0.83333333333333337</v>
      </c>
      <c r="W14" s="4">
        <f t="shared" si="2"/>
        <v>1250</v>
      </c>
      <c r="X14" s="4">
        <f t="shared" si="3"/>
        <v>0.31333333333333335</v>
      </c>
    </row>
    <row r="15" spans="2:32" ht="56.5" thickBot="1" x14ac:dyDescent="0.4">
      <c r="B15" s="10" t="s">
        <v>16</v>
      </c>
      <c r="C15" s="26" t="s">
        <v>61</v>
      </c>
      <c r="D15" s="39" t="s">
        <v>28</v>
      </c>
      <c r="E15" s="7" t="s">
        <v>22</v>
      </c>
      <c r="F15" s="7">
        <v>12</v>
      </c>
      <c r="G15" s="5" t="s">
        <v>18</v>
      </c>
      <c r="H15" s="20">
        <v>2</v>
      </c>
      <c r="I15" s="7" t="s">
        <v>19</v>
      </c>
      <c r="J15" s="7">
        <f t="shared" si="4"/>
        <v>24</v>
      </c>
      <c r="K15" s="21">
        <v>200</v>
      </c>
      <c r="L15" s="4" t="s">
        <v>24</v>
      </c>
      <c r="M15" s="4">
        <v>60</v>
      </c>
      <c r="N15" s="25">
        <f t="shared" si="5"/>
        <v>3.3333333333333335</v>
      </c>
      <c r="O15" s="6">
        <v>1250</v>
      </c>
      <c r="P15" s="4">
        <f t="shared" si="6"/>
        <v>6.4000000000000001E-2</v>
      </c>
      <c r="R15" s="3" t="str">
        <f t="shared" si="7"/>
        <v>9.</v>
      </c>
      <c r="S15" s="39" t="s">
        <v>61</v>
      </c>
      <c r="T15" s="39" t="s">
        <v>28</v>
      </c>
      <c r="U15" s="4">
        <f t="shared" si="0"/>
        <v>24</v>
      </c>
      <c r="V15" s="25">
        <f t="shared" si="1"/>
        <v>3.3333333333333335</v>
      </c>
      <c r="W15" s="4">
        <f t="shared" si="2"/>
        <v>1250</v>
      </c>
      <c r="X15" s="4">
        <f t="shared" si="3"/>
        <v>6.4000000000000001E-2</v>
      </c>
    </row>
    <row r="16" spans="2:32" ht="70.5" thickBot="1" x14ac:dyDescent="0.4">
      <c r="B16" s="10" t="s">
        <v>17</v>
      </c>
      <c r="C16" s="26" t="s">
        <v>57</v>
      </c>
      <c r="D16" s="39" t="s">
        <v>26</v>
      </c>
      <c r="E16" s="7" t="s">
        <v>22</v>
      </c>
      <c r="F16" s="7">
        <v>12</v>
      </c>
      <c r="G16" s="5" t="s">
        <v>18</v>
      </c>
      <c r="H16" s="20">
        <v>2</v>
      </c>
      <c r="I16" s="7" t="s">
        <v>19</v>
      </c>
      <c r="J16" s="7">
        <f t="shared" ref="J16:J17" si="8">F16*H16</f>
        <v>24</v>
      </c>
      <c r="K16" s="21">
        <v>250</v>
      </c>
      <c r="L16" s="4" t="s">
        <v>24</v>
      </c>
      <c r="M16" s="4">
        <v>60</v>
      </c>
      <c r="N16" s="41">
        <f t="shared" ref="N16:N17" si="9">K16/M16</f>
        <v>4.166666666666667</v>
      </c>
      <c r="O16" s="7">
        <v>1250</v>
      </c>
      <c r="P16" s="7">
        <f t="shared" ref="P16:P17" si="10">J16*N16/O16</f>
        <v>0.08</v>
      </c>
      <c r="R16" s="3" t="str">
        <f t="shared" ref="R16" si="11">B16</f>
        <v>10.</v>
      </c>
      <c r="S16" s="39" t="s">
        <v>57</v>
      </c>
      <c r="T16" s="39" t="s">
        <v>26</v>
      </c>
      <c r="U16" s="4">
        <f t="shared" ref="U16" si="12">J16</f>
        <v>24</v>
      </c>
      <c r="V16" s="25">
        <f t="shared" ref="V16" si="13">N16</f>
        <v>4.166666666666667</v>
      </c>
      <c r="W16" s="4">
        <f t="shared" ref="W16" si="14">O16</f>
        <v>1250</v>
      </c>
      <c r="X16" s="4">
        <f t="shared" ref="X16" si="15">P16</f>
        <v>0.08</v>
      </c>
    </row>
    <row r="17" spans="2:24" ht="98.5" thickBot="1" x14ac:dyDescent="0.4">
      <c r="B17" s="10" t="s">
        <v>65</v>
      </c>
      <c r="C17" s="43" t="s">
        <v>64</v>
      </c>
      <c r="D17" s="44" t="s">
        <v>28</v>
      </c>
      <c r="E17" s="11"/>
      <c r="F17" s="11"/>
      <c r="G17" s="9" t="s">
        <v>18</v>
      </c>
      <c r="H17" s="45">
        <v>0</v>
      </c>
      <c r="I17" s="12" t="s">
        <v>19</v>
      </c>
      <c r="J17" s="12">
        <f t="shared" si="8"/>
        <v>0</v>
      </c>
      <c r="K17" s="46">
        <v>0</v>
      </c>
      <c r="L17" s="12" t="s">
        <v>24</v>
      </c>
      <c r="M17" s="12">
        <v>60</v>
      </c>
      <c r="N17" s="12">
        <f t="shared" si="9"/>
        <v>0</v>
      </c>
      <c r="O17" s="18">
        <v>1250</v>
      </c>
      <c r="P17" s="12">
        <f t="shared" si="10"/>
        <v>0</v>
      </c>
      <c r="Q17" s="19"/>
      <c r="R17" s="51" t="str">
        <f>B17</f>
        <v>11.</v>
      </c>
      <c r="S17" s="27" t="str">
        <f>C17</f>
        <v>Menyelenggarakan tugas kedinasan lain yang diperintahkan oleh pimpinan baik lisan maupun tertulis untuk mendukung kelancaran pelaksanaan tugas;</v>
      </c>
      <c r="T17" s="27" t="str">
        <f>D17</f>
        <v>Laporan</v>
      </c>
      <c r="U17" s="53">
        <f>J17</f>
        <v>0</v>
      </c>
      <c r="V17" s="53">
        <f>N17</f>
        <v>0</v>
      </c>
      <c r="W17" s="53">
        <f>O17</f>
        <v>1250</v>
      </c>
      <c r="X17" s="61">
        <f>P17</f>
        <v>0</v>
      </c>
    </row>
    <row r="18" spans="2:24" ht="15" thickBot="1" x14ac:dyDescent="0.4">
      <c r="R18" s="68" t="s">
        <v>62</v>
      </c>
      <c r="S18" s="69"/>
      <c r="T18" s="69"/>
      <c r="U18" s="69"/>
      <c r="V18" s="69"/>
      <c r="W18" s="70"/>
      <c r="X18" s="62">
        <f>SUM(X4:X15)</f>
        <v>2.408666666666667</v>
      </c>
    </row>
    <row r="19" spans="2:24" ht="15" thickBot="1" x14ac:dyDescent="0.4">
      <c r="R19" s="68" t="s">
        <v>63</v>
      </c>
      <c r="S19" s="69"/>
      <c r="T19" s="69"/>
      <c r="U19" s="69"/>
      <c r="V19" s="69"/>
      <c r="W19" s="70"/>
      <c r="X19" s="63">
        <f>SUM(X5:X17)</f>
        <v>2.488666666666667</v>
      </c>
    </row>
  </sheetData>
  <mergeCells count="4">
    <mergeCell ref="R3:X3"/>
    <mergeCell ref="B3:P3"/>
    <mergeCell ref="R18:W18"/>
    <mergeCell ref="R19:W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Pertama</vt:lpstr>
      <vt:lpstr>Muda</vt:lpstr>
      <vt:lpstr>Madya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2024-07-14T15:23:26Z</dcterms:modified>
</cp:coreProperties>
</file>